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6995" windowHeight="8445" activeTab="0"/>
  </bookViews>
  <sheets>
    <sheet name="乱数調整" sheetId="1" r:id="rId1"/>
    <sheet name="なぞのばしょ" sheetId="2" r:id="rId2"/>
  </sheets>
  <definedNames/>
  <calcPr fullCalcOnLoad="1"/>
</workbook>
</file>

<file path=xl/sharedStrings.xml><?xml version="1.0" encoding="utf-8"?>
<sst xmlns="http://schemas.openxmlformats.org/spreadsheetml/2006/main" count="67" uniqueCount="62">
  <si>
    <t>月×日</t>
  </si>
  <si>
    <t>月</t>
  </si>
  <si>
    <t>日</t>
  </si>
  <si>
    <t>分</t>
  </si>
  <si>
    <t>秒</t>
  </si>
  <si>
    <t>月×日＋分＋秒</t>
  </si>
  <si>
    <t>時</t>
  </si>
  <si>
    <t>エンテイ</t>
  </si>
  <si>
    <r>
      <t>秒</t>
    </r>
    <r>
      <rPr>
        <b/>
        <sz val="11"/>
        <color indexed="16"/>
        <rFont val="ＭＳ Ｐゴシック"/>
        <family val="3"/>
      </rPr>
      <t>にゲームを選択して</t>
    </r>
  </si>
  <si>
    <r>
      <t>秒後に</t>
    </r>
    <r>
      <rPr>
        <b/>
        <sz val="11"/>
        <color indexed="16"/>
        <rFont val="ＭＳ Ｐゴシック"/>
        <family val="3"/>
      </rPr>
      <t>つづきからはじめる</t>
    </r>
  </si>
  <si>
    <t>月×日＋分＋秒＝</t>
  </si>
  <si>
    <t>年</t>
  </si>
  <si>
    <t>年</t>
  </si>
  <si>
    <t>ライコウ</t>
  </si>
  <si>
    <t>ラティ</t>
  </si>
  <si>
    <t>白時間</t>
  </si>
  <si>
    <t>「ゲーム選択」から「つづきからはじめる」までの経過時間-白時間</t>
  </si>
  <si>
    <t>◆ハートゴールド・ソウルシルバー　タマゴの孵化乱数調整お助けシート◆</t>
  </si>
  <si>
    <t>この文字の色のセルは自分で数字を入力する部分です。</t>
  </si>
  <si>
    <t>この文字の色のセルは入力した数字に応じて自動的に計算されて表示されます。</t>
  </si>
  <si>
    <t>詳しい使い方は、伝説のスターブロブ２のハートゴールドのタマゴの孵化乱数調整のページをご覧下さい。</t>
  </si>
  <si>
    <t>上のページから再びこのエクセルファイルをダウンロードしてください。</t>
  </si>
  <si>
    <t>尚、セル内の計算式を書き換えるなどして消してしまった場合は保存せずにシートを開きなおすか、</t>
  </si>
  <si>
    <t>◆おまけ　伝説のスターブロブ２の乱数調整の用語集◆</t>
  </si>
  <si>
    <t>（サイト外では通じないのでご注意ください）</t>
  </si>
  <si>
    <t>この時間の間はゲーム内の時間は進んでおらず、各自の環境によって異なる為、</t>
  </si>
  <si>
    <t>ちゃんと計測しなければいけません。ちなみに「しろじかん」と読みます。</t>
  </si>
  <si>
    <t>駆け回りポケモン</t>
  </si>
  <si>
    <t>ジョウトを駆け回るライコウとエンテイ、カントーを飛び回るラティ御兄妹のこと。</t>
  </si>
  <si>
    <t>彼らがいれば乱数の確認が非常に楽になります。</t>
  </si>
  <si>
    <t>裏ID</t>
  </si>
  <si>
    <t>ID№</t>
  </si>
  <si>
    <t>⇒　http://hakuda2.web.fc2.com/wario/poke3/r1-4.html</t>
  </si>
  <si>
    <t>このシートには、なにもありません。</t>
  </si>
  <si>
    <t>たぶん。</t>
  </si>
  <si>
    <t>み、見つけてしまいましたか･･･。</t>
  </si>
  <si>
    <t>いつも伝説のスターブロブ２に来てくださってどうもありがとうございます。</t>
  </si>
  <si>
    <t>自分の好きなことしかやっていないサイトですが、</t>
  </si>
  <si>
    <t>これからもどうぞ見ていってあげて下さい。</t>
  </si>
  <si>
    <t>2013年11月18日　伝説のスターブロブ２　管理人　詩衣雫月</t>
  </si>
  <si>
    <t>初期seed:410802b2</t>
  </si>
  <si>
    <t>月×日＋分＋秒:65 or 321</t>
  </si>
  <si>
    <t>時:8</t>
  </si>
  <si>
    <t>フレーム+年-2000:690</t>
  </si>
  <si>
    <t>右の方にも何もないです。</t>
  </si>
  <si>
    <t>たぶん･･･。</t>
  </si>
  <si>
    <t>さっき適当に描いたブロビー。</t>
  </si>
  <si>
    <t>授業中にエクセルでよくこうやって遊んでいました。</t>
  </si>
  <si>
    <t>A1にあるメッセージ、</t>
  </si>
  <si>
    <t>ブックの一番下に書いたメッセージ、</t>
  </si>
  <si>
    <t>そしてこのナゾのブロビー以外は</t>
  </si>
  <si>
    <t>本当にこのブックには何もないです。</t>
  </si>
  <si>
    <t>たぶん、じゃなくてこれは本当です。</t>
  </si>
  <si>
    <t>こんなのも見つけてくれて本当にありがとうございます。</t>
  </si>
  <si>
    <t>･･･ただエクセルファイルをアップすりゃいいんだけど、</t>
  </si>
  <si>
    <t>なにかやらないとつまらないと思ってさ･･･。</t>
  </si>
  <si>
    <t>ほら、桃太郎電鉄DXの隠しスタッフロールみたいな感じで･･･。</t>
  </si>
  <si>
    <t>普通に乱数調整のお供にこのファイルを使う場合は、</t>
  </si>
  <si>
    <t>この「なぞのばしょ」のシートは削除してください。</t>
  </si>
  <si>
    <r>
      <t>「つづきからはじめる」を選んだ瞬間から始まる、</t>
    </r>
    <r>
      <rPr>
        <b/>
        <sz val="10"/>
        <rFont val="ＭＳ Ｐゴシック"/>
        <family val="3"/>
      </rPr>
      <t>白</t>
    </r>
    <r>
      <rPr>
        <sz val="10"/>
        <rFont val="ＭＳ Ｐゴシック"/>
        <family val="3"/>
      </rPr>
      <t>い画面が表示されている</t>
    </r>
    <r>
      <rPr>
        <b/>
        <sz val="10"/>
        <rFont val="ＭＳ Ｐゴシック"/>
        <family val="3"/>
      </rPr>
      <t>時間</t>
    </r>
    <r>
      <rPr>
        <sz val="10"/>
        <rFont val="ＭＳ Ｐゴシック"/>
        <family val="3"/>
      </rPr>
      <t>のこと。</t>
    </r>
  </si>
  <si>
    <t>この文字の色のセルはその人によって違う数値なので、自分で調べて入力してください。</t>
  </si>
  <si>
    <t>↓駆け回りポケモン＆ID入れ</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</si>
</sst>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ꠀ"/>
    <numFmt numFmtId="177" formatCode="0;_"/>
    <numFmt numFmtId="178" formatCode="0.0;_"/>
    <numFmt numFmtId="179" formatCode="0.00;_"/>
    <numFmt numFmtId="180" formatCode="0.000;_"/>
    <numFmt numFmtId="181" formatCode="0.000_);[Red]\(0.000\)"/>
    <numFmt numFmtId="182" formatCode="0.0000000000000_);[Red]\(0.0000000000000\)"/>
    <numFmt numFmtId="183" formatCode="0.00_);[Red]\(0.00\)"/>
    <numFmt numFmtId="184" formatCode="0.00_ "/>
    <numFmt numFmtId="185" formatCode="0.0_ "/>
    <numFmt numFmtId="186" formatCode="0.000_ "/>
    <numFmt numFmtId="187" formatCode="0.0000_ "/>
    <numFmt numFmtId="188" formatCode="0.00000_ "/>
    <numFmt numFmtId="189" formatCode="0_ "/>
    <numFmt numFmtId="190" formatCode="&quot;Yes&quot;;&quot;Yes&quot;;&quot;No&quot;"/>
    <numFmt numFmtId="191" formatCode="&quot;True&quot;;&quot;True&quot;;&quot;False&quot;"/>
    <numFmt numFmtId="192" formatCode="&quot;On&quot;;&quot;On&quot;;&quot;Off&quot;"/>
    <numFmt numFmtId="193" formatCode="[$€-2]\ #,##0.00_);[Red]\([$€-2]\ #,##0.00\)"/>
  </numFmts>
  <fonts count="25">
    <font>
      <sz val="11"/>
      <name val="ＭＳ Ｐゴシック"/>
      <family val="3"/>
    </font>
    <font>
      <sz val="6"/>
      <name val="ＭＳ Ｐゴシック"/>
      <family val="3"/>
    </font>
    <font>
      <sz val="11"/>
      <color indexed="12"/>
      <name val="ＭＳ Ｐゴシック"/>
      <family val="3"/>
    </font>
    <font>
      <b/>
      <sz val="16"/>
      <color indexed="12"/>
      <name val="ＭＳ Ｐゴシック"/>
      <family val="3"/>
    </font>
    <font>
      <b/>
      <sz val="11"/>
      <color indexed="16"/>
      <name val="ＭＳ Ｐゴシック"/>
      <family val="3"/>
    </font>
    <font>
      <b/>
      <sz val="14"/>
      <name val="ＭＳ Ｐゴシック"/>
      <family val="3"/>
    </font>
    <font>
      <b/>
      <sz val="16"/>
      <name val="ＭＳ Ｐゴシック"/>
      <family val="3"/>
    </font>
    <font>
      <b/>
      <sz val="16"/>
      <color indexed="21"/>
      <name val="ＭＳ Ｐゴシック"/>
      <family val="3"/>
    </font>
    <font>
      <b/>
      <sz val="14"/>
      <color indexed="21"/>
      <name val="ＭＳ Ｐゴシック"/>
      <family val="3"/>
    </font>
    <font>
      <b/>
      <sz val="14"/>
      <color indexed="12"/>
      <name val="ＭＳ Ｐゴシック"/>
      <family val="3"/>
    </font>
    <font>
      <sz val="9"/>
      <name val="ＭＳ Ｐゴシック"/>
      <family val="3"/>
    </font>
    <font>
      <sz val="14"/>
      <color indexed="10"/>
      <name val="AR P丸ゴシック体M"/>
      <family val="3"/>
    </font>
    <font>
      <u val="single"/>
      <sz val="11"/>
      <color indexed="12"/>
      <name val="ＭＳ Ｐゴシック"/>
      <family val="3"/>
    </font>
    <font>
      <u val="single"/>
      <sz val="11"/>
      <color indexed="36"/>
      <name val="ＭＳ Ｐゴシック"/>
      <family val="3"/>
    </font>
    <font>
      <sz val="9"/>
      <color indexed="40"/>
      <name val="ＭＳ Ｐゴシック"/>
      <family val="3"/>
    </font>
    <font>
      <sz val="11"/>
      <color indexed="21"/>
      <name val="ＭＳ Ｐゴシック"/>
      <family val="3"/>
    </font>
    <font>
      <b/>
      <sz val="11"/>
      <name val="ＭＳ Ｐゴシック"/>
      <family val="3"/>
    </font>
    <font>
      <b/>
      <sz val="12"/>
      <name val="ＭＳ Ｐゴシック"/>
      <family val="3"/>
    </font>
    <font>
      <sz val="12"/>
      <name val="ＭＳ Ｐゴシック"/>
      <family val="3"/>
    </font>
    <font>
      <b/>
      <sz val="11"/>
      <color indexed="23"/>
      <name val="ＭＳ Ｐゴシック"/>
      <family val="3"/>
    </font>
    <font>
      <b/>
      <sz val="14"/>
      <color indexed="23"/>
      <name val="ＭＳ Ｐゴシック"/>
      <family val="3"/>
    </font>
    <font>
      <sz val="10"/>
      <name val="ＭＳ Ｐゴシック"/>
      <family val="3"/>
    </font>
    <font>
      <b/>
      <sz val="10"/>
      <name val="ＭＳ Ｐゴシック"/>
      <family val="3"/>
    </font>
    <font>
      <sz val="11"/>
      <color indexed="23"/>
      <name val="ＭＳ Ｐゴシック"/>
      <family val="3"/>
    </font>
    <font>
      <sz val="8"/>
      <name val="ＭＳ Ｐゴシック"/>
      <family val="3"/>
    </font>
  </fonts>
  <fills count="12">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16"/>
        <bgColor indexed="64"/>
      </patternFill>
    </fill>
    <fill>
      <patternFill patternType="solid">
        <fgColor indexed="10"/>
        <bgColor indexed="64"/>
      </patternFill>
    </fill>
    <fill>
      <patternFill patternType="solid">
        <fgColor indexed="45"/>
        <bgColor indexed="64"/>
      </patternFill>
    </fill>
    <fill>
      <patternFill patternType="solid">
        <fgColor indexed="8"/>
        <bgColor indexed="64"/>
      </patternFill>
    </fill>
    <fill>
      <patternFill patternType="solid">
        <fgColor indexed="40"/>
        <bgColor indexed="64"/>
      </patternFill>
    </fill>
  </fills>
  <borders count="19">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color indexed="63"/>
      </left>
      <right style="mediumDashed"/>
      <top>
        <color indexed="63"/>
      </top>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medium"/>
      <right>
        <color indexed="63"/>
      </right>
      <top style="medium"/>
      <bottom>
        <color indexed="63"/>
      </bottom>
    </border>
    <border>
      <left style="medium"/>
      <right style="medium"/>
      <top style="medium"/>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pplyNumberFormat="0" applyFill="0" applyBorder="0" applyAlignment="0" applyProtection="0"/>
  </cellStyleXfs>
  <cellXfs count="81">
    <xf numFmtId="0" fontId="0" fillId="0" borderId="0" xfId="0" applyAlignment="1">
      <alignment vertical="center"/>
    </xf>
    <xf numFmtId="189" fontId="0" fillId="0" borderId="0" xfId="0" applyNumberFormat="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3" fillId="2" borderId="8" xfId="0" applyFont="1" applyFill="1" applyBorder="1" applyAlignment="1">
      <alignment vertical="center"/>
    </xf>
    <xf numFmtId="0" fontId="6" fillId="2" borderId="8" xfId="0" applyFont="1" applyFill="1" applyBorder="1" applyAlignment="1">
      <alignment horizontal="right" vertical="center"/>
    </xf>
    <xf numFmtId="0" fontId="9" fillId="2" borderId="8" xfId="0" applyFont="1" applyFill="1" applyBorder="1" applyAlignment="1">
      <alignment vertical="center"/>
    </xf>
    <xf numFmtId="0" fontId="8" fillId="2" borderId="0" xfId="0" applyFont="1" applyFill="1" applyBorder="1" applyAlignment="1">
      <alignment vertical="center"/>
    </xf>
    <xf numFmtId="184" fontId="7" fillId="2" borderId="8" xfId="0" applyNumberFormat="1" applyFont="1" applyFill="1" applyBorder="1" applyAlignment="1">
      <alignment vertical="center"/>
    </xf>
    <xf numFmtId="0" fontId="11" fillId="2" borderId="0" xfId="0" applyFont="1" applyFill="1" applyBorder="1" applyAlignment="1">
      <alignment vertical="center"/>
    </xf>
    <xf numFmtId="0" fontId="7" fillId="2" borderId="8" xfId="0" applyFont="1" applyFill="1" applyBorder="1" applyAlignment="1">
      <alignment vertical="center"/>
    </xf>
    <xf numFmtId="184" fontId="7" fillId="2" borderId="8" xfId="0" applyNumberFormat="1" applyFont="1" applyFill="1" applyBorder="1"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0" xfId="0" applyFill="1" applyBorder="1" applyAlignment="1">
      <alignment vertical="center"/>
    </xf>
    <xf numFmtId="0" fontId="0" fillId="2" borderId="12" xfId="0" applyFill="1" applyBorder="1" applyAlignment="1">
      <alignment vertical="center"/>
    </xf>
    <xf numFmtId="0" fontId="0" fillId="2" borderId="0" xfId="0" applyFill="1" applyBorder="1" applyAlignment="1">
      <alignment horizontal="right" vertical="center"/>
    </xf>
    <xf numFmtId="0" fontId="0" fillId="2" borderId="13" xfId="0" applyFill="1" applyBorder="1" applyAlignment="1">
      <alignment vertical="center"/>
    </xf>
    <xf numFmtId="0" fontId="0" fillId="2" borderId="0" xfId="0" applyFont="1" applyFill="1" applyBorder="1" applyAlignment="1">
      <alignment vertical="center"/>
    </xf>
    <xf numFmtId="184" fontId="0" fillId="2" borderId="0" xfId="0" applyNumberFormat="1" applyFill="1" applyBorder="1" applyAlignment="1">
      <alignment vertical="center"/>
    </xf>
    <xf numFmtId="0" fontId="0" fillId="2" borderId="14" xfId="0" applyFill="1" applyBorder="1" applyAlignment="1">
      <alignment vertical="center"/>
    </xf>
    <xf numFmtId="184" fontId="5" fillId="2" borderId="15" xfId="0" applyNumberFormat="1" applyFont="1" applyFill="1" applyBorder="1" applyAlignment="1">
      <alignment vertical="center"/>
    </xf>
    <xf numFmtId="0" fontId="0" fillId="2" borderId="15" xfId="0" applyFill="1" applyBorder="1" applyAlignment="1">
      <alignment vertical="center"/>
    </xf>
    <xf numFmtId="185" fontId="0" fillId="2" borderId="15" xfId="0" applyNumberFormat="1" applyFill="1" applyBorder="1" applyAlignment="1">
      <alignment vertical="center"/>
    </xf>
    <xf numFmtId="0" fontId="0" fillId="2" borderId="16" xfId="0" applyFill="1" applyBorder="1" applyAlignment="1">
      <alignment vertical="center"/>
    </xf>
    <xf numFmtId="0" fontId="14" fillId="2" borderId="0" xfId="0" applyFont="1" applyFill="1" applyBorder="1" applyAlignment="1">
      <alignment vertical="center"/>
    </xf>
    <xf numFmtId="0" fontId="2" fillId="3" borderId="17" xfId="0" applyFont="1" applyFill="1" applyBorder="1" applyAlignment="1">
      <alignment vertical="center"/>
    </xf>
    <xf numFmtId="0" fontId="2" fillId="0" borderId="0" xfId="0" applyFont="1" applyAlignment="1">
      <alignment vertical="center"/>
    </xf>
    <xf numFmtId="0" fontId="15" fillId="0" borderId="0" xfId="0" applyFont="1" applyAlignment="1">
      <alignment vertical="center"/>
    </xf>
    <xf numFmtId="0" fontId="0" fillId="0" borderId="0" xfId="0" applyFill="1" applyAlignment="1">
      <alignment vertical="center"/>
    </xf>
    <xf numFmtId="0" fontId="17" fillId="0" borderId="0" xfId="0" applyFont="1" applyAlignment="1">
      <alignment vertical="center"/>
    </xf>
    <xf numFmtId="0" fontId="18" fillId="2" borderId="0" xfId="0" applyFont="1" applyFill="1" applyBorder="1" applyAlignment="1">
      <alignment horizontal="right" vertical="center"/>
    </xf>
    <xf numFmtId="0" fontId="16" fillId="2" borderId="12" xfId="0" applyFont="1" applyFill="1" applyBorder="1" applyAlignment="1">
      <alignment horizontal="right" vertical="center" indent="1"/>
    </xf>
    <xf numFmtId="0" fontId="0" fillId="2" borderId="0" xfId="0" applyFill="1" applyAlignment="1">
      <alignment vertical="center"/>
    </xf>
    <xf numFmtId="0" fontId="19" fillId="2" borderId="18" xfId="0" applyFont="1" applyFill="1" applyBorder="1" applyAlignment="1">
      <alignment vertical="center"/>
    </xf>
    <xf numFmtId="0" fontId="19" fillId="2" borderId="8" xfId="0" applyFont="1" applyFill="1" applyBorder="1" applyAlignment="1">
      <alignment vertical="center"/>
    </xf>
    <xf numFmtId="184" fontId="20" fillId="2" borderId="8" xfId="0" applyNumberFormat="1" applyFont="1" applyFill="1" applyBorder="1" applyAlignment="1">
      <alignment vertical="center"/>
    </xf>
    <xf numFmtId="0" fontId="3" fillId="2" borderId="8" xfId="0" applyFont="1" applyFill="1" applyBorder="1" applyAlignment="1">
      <alignment horizontal="center" vertical="center"/>
    </xf>
    <xf numFmtId="0" fontId="12" fillId="0" borderId="0" xfId="16" applyFill="1" applyAlignment="1">
      <alignment vertical="center"/>
    </xf>
    <xf numFmtId="0" fontId="0" fillId="4" borderId="0" xfId="0" applyFill="1" applyAlignment="1">
      <alignment vertical="center"/>
    </xf>
    <xf numFmtId="0" fontId="0" fillId="5" borderId="0" xfId="0" applyFill="1" applyAlignment="1">
      <alignment vertical="center"/>
    </xf>
    <xf numFmtId="0" fontId="0" fillId="6" borderId="0" xfId="0" applyFill="1" applyAlignment="1">
      <alignment vertical="center"/>
    </xf>
    <xf numFmtId="0" fontId="0" fillId="7" borderId="0" xfId="0" applyFill="1" applyAlignment="1">
      <alignment vertical="center"/>
    </xf>
    <xf numFmtId="0" fontId="0" fillId="8" borderId="0" xfId="0" applyFill="1" applyAlignment="1">
      <alignment vertical="center"/>
    </xf>
    <xf numFmtId="0" fontId="0" fillId="9" borderId="0" xfId="0" applyFill="1" applyAlignment="1">
      <alignment vertical="center"/>
    </xf>
    <xf numFmtId="0" fontId="0" fillId="10" borderId="0" xfId="0" applyFill="1" applyAlignment="1">
      <alignment vertical="center"/>
    </xf>
    <xf numFmtId="0" fontId="0" fillId="11" borderId="0" xfId="0" applyFill="1" applyAlignment="1">
      <alignment vertical="center"/>
    </xf>
    <xf numFmtId="0" fontId="21" fillId="2" borderId="1" xfId="0" applyFont="1" applyFill="1" applyBorder="1" applyAlignment="1">
      <alignment vertical="center"/>
    </xf>
    <xf numFmtId="0" fontId="21" fillId="2" borderId="2" xfId="0" applyFont="1" applyFill="1" applyBorder="1" applyAlignment="1">
      <alignment vertical="center"/>
    </xf>
    <xf numFmtId="0" fontId="21" fillId="2" borderId="6" xfId="0" applyFont="1" applyFill="1" applyBorder="1" applyAlignment="1">
      <alignment vertical="center"/>
    </xf>
    <xf numFmtId="0" fontId="21" fillId="2" borderId="7" xfId="0" applyFont="1" applyFill="1" applyBorder="1" applyAlignment="1">
      <alignment vertical="center"/>
    </xf>
    <xf numFmtId="0" fontId="21" fillId="2" borderId="0" xfId="0" applyFont="1" applyFill="1" applyBorder="1" applyAlignment="1">
      <alignment vertical="center"/>
    </xf>
    <xf numFmtId="0" fontId="21" fillId="2" borderId="4" xfId="0" applyFont="1" applyFill="1" applyBorder="1" applyAlignment="1">
      <alignment vertical="center"/>
    </xf>
    <xf numFmtId="0" fontId="23" fillId="0" borderId="0" xfId="0" applyFont="1" applyAlignment="1">
      <alignment vertical="center"/>
    </xf>
    <xf numFmtId="0" fontId="24" fillId="2" borderId="0" xfId="0" applyFont="1" applyFill="1" applyBorder="1" applyAlignment="1">
      <alignment vertical="center"/>
    </xf>
    <xf numFmtId="0" fontId="11" fillId="2" borderId="0" xfId="0" applyFont="1" applyFill="1" applyBorder="1" applyAlignment="1">
      <alignment horizontal="center" vertical="center"/>
    </xf>
    <xf numFmtId="0" fontId="11" fillId="2" borderId="6"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22" fillId="2" borderId="17"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0" fillId="2" borderId="3"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4" xfId="0" applyFill="1" applyBorder="1" applyAlignment="1">
      <alignment horizontal="left" vertical="center" wrapText="1"/>
    </xf>
    <xf numFmtId="0" fontId="0" fillId="0" borderId="0" xfId="0"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ont>
        <color rgb="FFFF0000"/>
      </font>
      <border/>
    </dxf>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hakuda2.web.fc2.com/wario/poke3/r1-4.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Q34"/>
  <sheetViews>
    <sheetView tabSelected="1" workbookViewId="0" topLeftCell="A1">
      <selection activeCell="A1" sqref="A1"/>
    </sheetView>
  </sheetViews>
  <sheetFormatPr defaultColWidth="9.00390625" defaultRowHeight="13.5"/>
  <cols>
    <col min="1" max="1" width="1.625" style="0" customWidth="1"/>
    <col min="2" max="2" width="2.75390625" style="0" customWidth="1"/>
    <col min="3" max="3" width="7.375" style="0" customWidth="1"/>
    <col min="4" max="4" width="9.125" style="0" customWidth="1"/>
    <col min="5" max="5" width="8.375" style="0" customWidth="1"/>
    <col min="6" max="6" width="3.375" style="0" customWidth="1"/>
    <col min="7" max="7" width="4.75390625" style="0" bestFit="1" customWidth="1"/>
    <col min="8" max="8" width="3.25390625" style="0" customWidth="1"/>
    <col min="9" max="9" width="4.75390625" style="0" bestFit="1" customWidth="1"/>
    <col min="10" max="10" width="3.375" style="0" bestFit="1" customWidth="1"/>
    <col min="11" max="11" width="4.75390625" style="0" bestFit="1" customWidth="1"/>
    <col min="12" max="12" width="3.375" style="0" bestFit="1" customWidth="1"/>
    <col min="13" max="13" width="4.75390625" style="0" bestFit="1" customWidth="1"/>
    <col min="14" max="14" width="3.375" style="0" bestFit="1" customWidth="1"/>
    <col min="15" max="15" width="9.25390625" style="0" bestFit="1" customWidth="1"/>
    <col min="16" max="16" width="8.00390625" style="0" customWidth="1"/>
    <col min="17" max="17" width="15.375" style="0" customWidth="1"/>
  </cols>
  <sheetData>
    <row r="1" ht="9.75" customHeight="1" thickBot="1"/>
    <row r="2" spans="2:17" ht="14.25" thickBot="1">
      <c r="B2" s="18"/>
      <c r="C2" s="19"/>
      <c r="D2" s="19"/>
      <c r="E2" s="19"/>
      <c r="F2" s="19"/>
      <c r="G2" s="19"/>
      <c r="H2" s="19"/>
      <c r="I2" s="19"/>
      <c r="J2" s="19"/>
      <c r="K2" s="19"/>
      <c r="L2" s="19"/>
      <c r="M2" s="19"/>
      <c r="N2" s="19"/>
      <c r="O2" s="19"/>
      <c r="P2" s="19"/>
      <c r="Q2" s="20"/>
    </row>
    <row r="3" spans="2:17" ht="19.5" thickBot="1">
      <c r="B3" s="24"/>
      <c r="C3" s="21"/>
      <c r="D3" s="21"/>
      <c r="E3" s="10">
        <v>2018</v>
      </c>
      <c r="F3" s="21" t="s">
        <v>12</v>
      </c>
      <c r="G3" s="10">
        <v>10</v>
      </c>
      <c r="H3" s="21" t="s">
        <v>1</v>
      </c>
      <c r="I3" s="10">
        <v>26</v>
      </c>
      <c r="J3" s="21" t="s">
        <v>2</v>
      </c>
      <c r="K3" s="11" t="str">
        <f>MID(H7,3,2)</f>
        <v>8</v>
      </c>
      <c r="L3" s="25" t="s">
        <v>6</v>
      </c>
      <c r="M3" s="12">
        <v>32</v>
      </c>
      <c r="N3" s="21" t="s">
        <v>3</v>
      </c>
      <c r="O3" s="10">
        <v>29</v>
      </c>
      <c r="P3" s="21" t="s">
        <v>4</v>
      </c>
      <c r="Q3" s="22"/>
    </row>
    <row r="4" spans="2:17" ht="18" thickBot="1">
      <c r="B4" s="24"/>
      <c r="C4" s="13">
        <f>G3*I3</f>
        <v>260</v>
      </c>
      <c r="D4" s="21" t="s">
        <v>0</v>
      </c>
      <c r="E4" s="21"/>
      <c r="F4" s="21"/>
      <c r="G4" s="21"/>
      <c r="H4" s="21"/>
      <c r="I4" s="21"/>
      <c r="J4" s="21"/>
      <c r="K4" s="21"/>
      <c r="L4" s="21"/>
      <c r="M4" s="21"/>
      <c r="N4" s="21"/>
      <c r="O4" s="21"/>
      <c r="P4" s="61" t="s">
        <v>61</v>
      </c>
      <c r="Q4" s="22"/>
    </row>
    <row r="5" spans="2:17" ht="19.5" customHeight="1" thickBot="1">
      <c r="B5" s="24"/>
      <c r="C5" s="13">
        <f>C4+M3+O3</f>
        <v>321</v>
      </c>
      <c r="D5" s="21" t="s">
        <v>5</v>
      </c>
      <c r="E5" s="21"/>
      <c r="F5" s="21"/>
      <c r="G5" s="21"/>
      <c r="H5" s="33" t="s">
        <v>40</v>
      </c>
      <c r="I5" s="2"/>
      <c r="J5" s="2"/>
      <c r="K5" s="2"/>
      <c r="L5" s="2"/>
      <c r="M5" s="3"/>
      <c r="N5" s="21"/>
      <c r="O5" s="23" t="s">
        <v>13</v>
      </c>
      <c r="P5" s="44"/>
      <c r="Q5" s="22"/>
    </row>
    <row r="6" spans="2:17" ht="19.5" customHeight="1" thickBot="1">
      <c r="B6" s="24"/>
      <c r="C6" s="21"/>
      <c r="D6" s="21"/>
      <c r="E6" s="21"/>
      <c r="F6" s="21"/>
      <c r="G6" s="21"/>
      <c r="H6" s="4" t="s">
        <v>41</v>
      </c>
      <c r="I6" s="5"/>
      <c r="J6" s="5"/>
      <c r="K6" s="5"/>
      <c r="L6" s="5"/>
      <c r="M6" s="6"/>
      <c r="N6" s="21"/>
      <c r="O6" s="23" t="s">
        <v>7</v>
      </c>
      <c r="P6" s="44">
        <v>45</v>
      </c>
      <c r="Q6" s="22"/>
    </row>
    <row r="7" spans="2:17" ht="19.5" customHeight="1" thickBot="1">
      <c r="B7" s="24"/>
      <c r="C7" s="78" t="s">
        <v>10</v>
      </c>
      <c r="D7" s="79"/>
      <c r="E7" s="10">
        <v>321</v>
      </c>
      <c r="F7" s="74" t="str">
        <f>IF(AND(E7=C5,AND(O12&gt;9,O12&lt;20)),"OK！",IF(AND(E7=C5,O12&gt;=20),"OK？","NG"))</f>
        <v>OK！</v>
      </c>
      <c r="G7" s="75"/>
      <c r="H7" s="4" t="s">
        <v>42</v>
      </c>
      <c r="I7" s="5"/>
      <c r="J7" s="5"/>
      <c r="K7" s="5"/>
      <c r="L7" s="5"/>
      <c r="M7" s="6"/>
      <c r="N7" s="21"/>
      <c r="O7" s="23" t="s">
        <v>14</v>
      </c>
      <c r="P7" s="44">
        <v>28</v>
      </c>
      <c r="Q7" s="22"/>
    </row>
    <row r="8" spans="2:17" ht="20.25" customHeight="1" thickBot="1">
      <c r="B8" s="24"/>
      <c r="C8" s="21"/>
      <c r="D8" s="21"/>
      <c r="E8" s="21"/>
      <c r="F8" s="21"/>
      <c r="G8" s="21"/>
      <c r="H8" s="7" t="s">
        <v>43</v>
      </c>
      <c r="I8" s="8"/>
      <c r="J8" s="8"/>
      <c r="K8" s="8"/>
      <c r="L8" s="8"/>
      <c r="M8" s="9"/>
      <c r="N8" s="21"/>
      <c r="O8" s="38" t="s">
        <v>31</v>
      </c>
      <c r="P8" s="41">
        <v>46340</v>
      </c>
      <c r="Q8" s="22"/>
    </row>
    <row r="9" spans="2:17" ht="22.5" customHeight="1" thickBot="1">
      <c r="B9" s="24"/>
      <c r="C9" s="21"/>
      <c r="D9" s="43">
        <v>5.8</v>
      </c>
      <c r="E9" s="21" t="s">
        <v>15</v>
      </c>
      <c r="F9" s="21"/>
      <c r="G9" s="21"/>
      <c r="H9" s="21"/>
      <c r="I9" s="21"/>
      <c r="J9" s="5"/>
      <c r="K9" s="5"/>
      <c r="L9" s="5"/>
      <c r="M9" s="5"/>
      <c r="N9" s="5"/>
      <c r="O9" s="38" t="s">
        <v>30</v>
      </c>
      <c r="P9" s="42">
        <v>5469</v>
      </c>
      <c r="Q9" s="39"/>
    </row>
    <row r="10" spans="2:17" ht="24.75" customHeight="1" thickBot="1">
      <c r="B10" s="24"/>
      <c r="C10" s="21"/>
      <c r="D10" s="14">
        <f>((2000-E3)+MID(H8,13,4))/60</f>
        <v>11.2</v>
      </c>
      <c r="E10" s="76" t="s">
        <v>16</v>
      </c>
      <c r="F10" s="77"/>
      <c r="G10" s="77"/>
      <c r="H10" s="77"/>
      <c r="I10" s="77"/>
      <c r="J10" s="77"/>
      <c r="K10" s="77"/>
      <c r="L10" s="77"/>
      <c r="M10" s="77"/>
      <c r="N10" s="77"/>
      <c r="O10" s="62" t="str">
        <f>IF(MOD(O12,1)&gt;0,"OK？","OK！")</f>
        <v>OK！</v>
      </c>
      <c r="P10" s="15"/>
      <c r="Q10" s="39"/>
    </row>
    <row r="11" spans="2:17" ht="14.25" thickBot="1">
      <c r="B11" s="24"/>
      <c r="C11" s="21"/>
      <c r="D11" s="21"/>
      <c r="E11" s="21"/>
      <c r="F11" s="21"/>
      <c r="G11" s="21"/>
      <c r="H11" s="21"/>
      <c r="I11" s="21"/>
      <c r="J11" s="21"/>
      <c r="K11" s="21"/>
      <c r="L11" s="21"/>
      <c r="M11" s="21"/>
      <c r="N11" s="21"/>
      <c r="O11" s="63"/>
      <c r="P11" s="21"/>
      <c r="Q11" s="22"/>
    </row>
    <row r="12" spans="2:17" ht="19.5" thickBot="1">
      <c r="B12" s="24"/>
      <c r="C12" s="21"/>
      <c r="D12" s="21"/>
      <c r="E12" s="16">
        <f>E3</f>
        <v>2018</v>
      </c>
      <c r="F12" s="21" t="s">
        <v>11</v>
      </c>
      <c r="G12" s="16">
        <f>G3</f>
        <v>10</v>
      </c>
      <c r="H12" s="25" t="s">
        <v>1</v>
      </c>
      <c r="I12" s="16">
        <f>I3</f>
        <v>26</v>
      </c>
      <c r="J12" s="25" t="s">
        <v>2</v>
      </c>
      <c r="K12" s="11" t="str">
        <f>MID(H7,3,2)</f>
        <v>8</v>
      </c>
      <c r="L12" s="25" t="s">
        <v>6</v>
      </c>
      <c r="M12" s="16">
        <f>M3</f>
        <v>32</v>
      </c>
      <c r="N12" s="25" t="s">
        <v>3</v>
      </c>
      <c r="O12" s="17">
        <f>O3-O14</f>
        <v>12</v>
      </c>
      <c r="P12" s="21" t="s">
        <v>8</v>
      </c>
      <c r="Q12" s="22"/>
    </row>
    <row r="13" spans="2:17" ht="14.25" thickBot="1">
      <c r="B13" s="24"/>
      <c r="C13" s="21"/>
      <c r="D13" s="21"/>
      <c r="E13" s="21"/>
      <c r="F13" s="21"/>
      <c r="G13" s="21"/>
      <c r="H13" s="21"/>
      <c r="I13" s="21"/>
      <c r="J13" s="21"/>
      <c r="K13" s="21"/>
      <c r="L13" s="21"/>
      <c r="M13" s="21"/>
      <c r="N13" s="21"/>
      <c r="O13" s="21"/>
      <c r="P13" s="21"/>
      <c r="Q13" s="22"/>
    </row>
    <row r="14" spans="2:17" ht="19.5" thickBot="1">
      <c r="B14" s="24"/>
      <c r="C14" s="32" t="s">
        <v>17</v>
      </c>
      <c r="D14" s="26"/>
      <c r="E14" s="21"/>
      <c r="F14" s="21"/>
      <c r="G14" s="21"/>
      <c r="H14" s="21"/>
      <c r="I14" s="21"/>
      <c r="J14" s="21"/>
      <c r="K14" s="21"/>
      <c r="L14" s="21"/>
      <c r="M14" s="21"/>
      <c r="N14" s="21"/>
      <c r="O14" s="17">
        <f>D9+D10</f>
        <v>17</v>
      </c>
      <c r="P14" s="21" t="s">
        <v>9</v>
      </c>
      <c r="Q14" s="22"/>
    </row>
    <row r="15" spans="2:17" ht="18" thickBot="1">
      <c r="B15" s="27"/>
      <c r="C15" s="29"/>
      <c r="D15" s="28"/>
      <c r="E15" s="29"/>
      <c r="F15" s="30"/>
      <c r="G15" s="29"/>
      <c r="H15" s="29"/>
      <c r="I15" s="29"/>
      <c r="J15" s="29"/>
      <c r="K15" s="29"/>
      <c r="L15" s="29"/>
      <c r="M15" s="29"/>
      <c r="N15" s="29"/>
      <c r="O15" s="29"/>
      <c r="P15" s="29"/>
      <c r="Q15" s="31"/>
    </row>
    <row r="16" ht="13.5">
      <c r="O16" s="1"/>
    </row>
    <row r="17" ht="13.5">
      <c r="C17" s="34" t="s">
        <v>18</v>
      </c>
    </row>
    <row r="18" ht="13.5">
      <c r="C18" s="60" t="s">
        <v>60</v>
      </c>
    </row>
    <row r="19" ht="13.5">
      <c r="C19" s="35" t="s">
        <v>19</v>
      </c>
    </row>
    <row r="21" ht="13.5">
      <c r="C21" s="36" t="s">
        <v>20</v>
      </c>
    </row>
    <row r="22" spans="3:8" ht="13.5">
      <c r="C22" s="45" t="s">
        <v>32</v>
      </c>
      <c r="D22" s="36"/>
      <c r="E22" s="36"/>
      <c r="F22" s="36"/>
      <c r="G22" s="36"/>
      <c r="H22" s="36"/>
    </row>
    <row r="24" ht="13.5">
      <c r="C24" t="s">
        <v>22</v>
      </c>
    </row>
    <row r="25" ht="13.5">
      <c r="C25" t="s">
        <v>21</v>
      </c>
    </row>
    <row r="26" ht="24.75" customHeight="1"/>
    <row r="27" spans="3:13" ht="24" customHeight="1">
      <c r="C27" s="37" t="s">
        <v>23</v>
      </c>
      <c r="M27" t="s">
        <v>24</v>
      </c>
    </row>
    <row r="28" ht="14.25" thickBot="1"/>
    <row r="29" spans="3:16" ht="15" customHeight="1">
      <c r="C29" s="64" t="s">
        <v>15</v>
      </c>
      <c r="D29" s="65"/>
      <c r="E29" s="54" t="s">
        <v>59</v>
      </c>
      <c r="F29" s="54"/>
      <c r="G29" s="54"/>
      <c r="H29" s="54"/>
      <c r="I29" s="54"/>
      <c r="J29" s="54"/>
      <c r="K29" s="54"/>
      <c r="L29" s="54"/>
      <c r="M29" s="54"/>
      <c r="N29" s="54"/>
      <c r="O29" s="54"/>
      <c r="P29" s="55"/>
    </row>
    <row r="30" spans="3:16" ht="15" customHeight="1">
      <c r="C30" s="66"/>
      <c r="D30" s="67"/>
      <c r="E30" s="58" t="s">
        <v>25</v>
      </c>
      <c r="F30" s="58"/>
      <c r="G30" s="58"/>
      <c r="H30" s="58"/>
      <c r="I30" s="58"/>
      <c r="J30" s="58"/>
      <c r="K30" s="58"/>
      <c r="L30" s="58"/>
      <c r="M30" s="58"/>
      <c r="N30" s="58"/>
      <c r="O30" s="58"/>
      <c r="P30" s="59"/>
    </row>
    <row r="31" spans="3:16" ht="15" customHeight="1" thickBot="1">
      <c r="C31" s="68"/>
      <c r="D31" s="69"/>
      <c r="E31" s="56" t="s">
        <v>26</v>
      </c>
      <c r="F31" s="56"/>
      <c r="G31" s="56"/>
      <c r="H31" s="56"/>
      <c r="I31" s="56"/>
      <c r="J31" s="56"/>
      <c r="K31" s="56"/>
      <c r="L31" s="56"/>
      <c r="M31" s="56"/>
      <c r="N31" s="56"/>
      <c r="O31" s="56"/>
      <c r="P31" s="57"/>
    </row>
    <row r="32" ht="15" customHeight="1" thickBot="1"/>
    <row r="33" spans="3:16" ht="16.5" customHeight="1">
      <c r="C33" s="70" t="s">
        <v>27</v>
      </c>
      <c r="D33" s="71"/>
      <c r="E33" s="54" t="s">
        <v>28</v>
      </c>
      <c r="F33" s="54"/>
      <c r="G33" s="54"/>
      <c r="H33" s="54"/>
      <c r="I33" s="54"/>
      <c r="J33" s="54"/>
      <c r="K33" s="54"/>
      <c r="L33" s="54"/>
      <c r="M33" s="54"/>
      <c r="N33" s="54"/>
      <c r="O33" s="54"/>
      <c r="P33" s="55"/>
    </row>
    <row r="34" spans="3:16" ht="16.5" customHeight="1" thickBot="1">
      <c r="C34" s="72"/>
      <c r="D34" s="73"/>
      <c r="E34" s="56" t="s">
        <v>29</v>
      </c>
      <c r="F34" s="56"/>
      <c r="G34" s="56"/>
      <c r="H34" s="56"/>
      <c r="I34" s="56"/>
      <c r="J34" s="56"/>
      <c r="K34" s="56"/>
      <c r="L34" s="56"/>
      <c r="M34" s="56"/>
      <c r="N34" s="56"/>
      <c r="O34" s="56"/>
      <c r="P34" s="57"/>
    </row>
  </sheetData>
  <mergeCells count="6">
    <mergeCell ref="O10:O11"/>
    <mergeCell ref="C29:D31"/>
    <mergeCell ref="C33:D34"/>
    <mergeCell ref="F7:G7"/>
    <mergeCell ref="E10:N10"/>
    <mergeCell ref="C7:D7"/>
  </mergeCells>
  <conditionalFormatting sqref="F7:G7">
    <cfRule type="cellIs" priority="1" dxfId="0" operator="equal" stopIfTrue="1">
      <formula>"OK！"</formula>
    </cfRule>
    <cfRule type="cellIs" priority="2" dxfId="1" operator="notEqual" stopIfTrue="1">
      <formula>"OK！"</formula>
    </cfRule>
  </conditionalFormatting>
  <hyperlinks>
    <hyperlink ref="C22" r:id="rId1" display="⇒　http://hakuda2.web.fc2.com/wario/poke3/r1-4.html"/>
  </hyperlinks>
  <printOptions/>
  <pageMargins left="0.75" right="0.75" top="1" bottom="1" header="0.512" footer="0.512"/>
  <pageSetup orientation="portrait" paperSize="9" r:id="rId2"/>
</worksheet>
</file>

<file path=xl/worksheets/sheet2.xml><?xml version="1.0" encoding="utf-8"?>
<worksheet xmlns="http://schemas.openxmlformats.org/spreadsheetml/2006/main" xmlns:r="http://schemas.openxmlformats.org/officeDocument/2006/relationships">
  <dimension ref="A1:BN65535"/>
  <sheetViews>
    <sheetView workbookViewId="0" topLeftCell="A1">
      <selection activeCell="A1" sqref="A1:D1"/>
    </sheetView>
  </sheetViews>
  <sheetFormatPr defaultColWidth="9.00390625" defaultRowHeight="13.5"/>
  <cols>
    <col min="27" max="65" width="0.6171875" style="0" customWidth="1"/>
  </cols>
  <sheetData>
    <row r="1" spans="1:4" ht="13.5">
      <c r="A1" s="80" t="s">
        <v>33</v>
      </c>
      <c r="B1" s="80"/>
      <c r="C1" s="80"/>
      <c r="D1" s="80"/>
    </row>
    <row r="2" ht="13.5">
      <c r="A2" t="s">
        <v>34</v>
      </c>
    </row>
    <row r="65331" ht="13.5" customHeight="1"/>
    <row r="65332" ht="13.5" customHeight="1"/>
    <row r="65333" ht="13.5" customHeight="1"/>
    <row r="65334" ht="13.5" customHeight="1"/>
    <row r="65335" ht="13.5" customHeight="1"/>
    <row r="65336" ht="13.5" customHeight="1"/>
    <row r="65337" ht="13.5" customHeight="1"/>
    <row r="65338" ht="13.5" customHeight="1"/>
    <row r="65339" ht="13.5" customHeight="1"/>
    <row r="65340" ht="13.5" customHeight="1"/>
    <row r="65341" ht="13.5" customHeight="1"/>
    <row r="65342" ht="13.5" customHeight="1"/>
    <row r="65343" ht="13.5" customHeight="1">
      <c r="BN65343" t="s">
        <v>46</v>
      </c>
    </row>
    <row r="65344" ht="13.5" customHeight="1">
      <c r="BN65344" t="s">
        <v>47</v>
      </c>
    </row>
    <row r="65345" ht="5.25" customHeight="1"/>
    <row r="65346" ht="3.75" customHeight="1"/>
    <row r="65347" spans="63:64" ht="3.75" customHeight="1">
      <c r="BK65347" s="53"/>
      <c r="BL65347" s="36"/>
    </row>
    <row r="65348" spans="62:64" ht="3.75" customHeight="1">
      <c r="BJ65348" s="53"/>
      <c r="BK65348" s="36"/>
      <c r="BL65348" s="53"/>
    </row>
    <row r="65349" spans="58:63" ht="3.75" customHeight="1">
      <c r="BF65349" s="53"/>
      <c r="BG65349" s="53"/>
      <c r="BH65349" s="53"/>
      <c r="BI65349" s="53"/>
      <c r="BJ65349" s="53"/>
      <c r="BK65349" s="36"/>
    </row>
    <row r="65350" spans="40:62" ht="3.75" customHeight="1">
      <c r="AN65350" s="48"/>
      <c r="AO65350" s="47"/>
      <c r="AP65350" s="47"/>
      <c r="AQ65350" s="47"/>
      <c r="AR65350" s="47"/>
      <c r="AS65350" s="47"/>
      <c r="AT65350" s="48"/>
      <c r="BJ65350" s="53"/>
    </row>
    <row r="65351" spans="38:62" ht="3.75" customHeight="1">
      <c r="AL65351" s="46"/>
      <c r="AM65351" s="46"/>
      <c r="AN65351" s="47"/>
      <c r="AO65351" s="48"/>
      <c r="AP65351" s="48"/>
      <c r="AQ65351" s="48"/>
      <c r="AR65351" s="48"/>
      <c r="AS65351" s="48"/>
      <c r="AT65351" s="47"/>
      <c r="AU65351" s="47"/>
      <c r="AV65351" s="48"/>
      <c r="BJ65351" s="53"/>
    </row>
    <row r="65352" spans="36:61" ht="3.75" customHeight="1">
      <c r="AJ65352" s="36"/>
      <c r="AK65352" s="46"/>
      <c r="AL65352" s="47"/>
      <c r="AM65352" s="48"/>
      <c r="AN65352" s="48"/>
      <c r="AO65352" s="48"/>
      <c r="AP65352" s="40"/>
      <c r="AQ65352" s="40"/>
      <c r="AR65352" s="40"/>
      <c r="AS65352" s="40"/>
      <c r="AT65352" s="40"/>
      <c r="AU65352" s="40"/>
      <c r="AV65352" s="40"/>
      <c r="AW65352" s="47"/>
      <c r="AX65352" s="48"/>
      <c r="BI65352" s="53"/>
    </row>
    <row r="65353" spans="36:60" ht="3.75" customHeight="1">
      <c r="AJ65353" s="46"/>
      <c r="AK65353" s="47"/>
      <c r="AL65353" s="48"/>
      <c r="AM65353" s="48"/>
      <c r="AN65353" s="40"/>
      <c r="AO65353" s="40"/>
      <c r="AP65353" s="40"/>
      <c r="AQ65353" s="40"/>
      <c r="AR65353" s="40"/>
      <c r="AS65353" s="40"/>
      <c r="AT65353" s="40"/>
      <c r="AU65353" s="40"/>
      <c r="AW65353" s="40"/>
      <c r="AX65353" s="47"/>
      <c r="AY65353" s="48"/>
      <c r="BG65353" s="53"/>
      <c r="BH65353" s="53"/>
    </row>
    <row r="65354" spans="36:51" ht="3.75" customHeight="1">
      <c r="AJ65354" s="47"/>
      <c r="AK65354" s="47"/>
      <c r="AL65354" s="48"/>
      <c r="AM65354" s="40"/>
      <c r="AN65354" s="40"/>
      <c r="AO65354" s="40"/>
      <c r="AP65354" s="40"/>
      <c r="AQ65354" s="40"/>
      <c r="AR65354" s="40"/>
      <c r="AS65354" s="40"/>
      <c r="AT65354" s="40"/>
      <c r="AU65354" s="40"/>
      <c r="AV65354" s="40"/>
      <c r="AX65354" s="40"/>
      <c r="AY65354" s="47"/>
    </row>
    <row r="65355" spans="35:52" ht="3.75" customHeight="1">
      <c r="AI65355" s="36"/>
      <c r="AJ65355" s="47"/>
      <c r="AK65355" s="47"/>
      <c r="AL65355" s="48"/>
      <c r="AM65355" s="40"/>
      <c r="AN65355" s="40"/>
      <c r="AO65355" s="50"/>
      <c r="AP65355" s="49"/>
      <c r="AQ65355" s="40"/>
      <c r="AR65355" s="40"/>
      <c r="AS65355" s="40"/>
      <c r="AT65355" s="40"/>
      <c r="AU65355" s="40"/>
      <c r="AV65355" s="40"/>
      <c r="AW65355" s="40"/>
      <c r="AY65355" s="47"/>
      <c r="AZ65355" s="48"/>
    </row>
    <row r="65356" spans="35:62" ht="3.75" customHeight="1">
      <c r="AI65356" s="46"/>
      <c r="AJ65356" s="47"/>
      <c r="AK65356" s="48"/>
      <c r="AL65356" s="40"/>
      <c r="AM65356" s="40"/>
      <c r="AN65356" s="40"/>
      <c r="AO65356" s="49"/>
      <c r="AP65356" s="40"/>
      <c r="AQ65356" s="40"/>
      <c r="AR65356" s="40"/>
      <c r="AS65356" s="40"/>
      <c r="AT65356" s="40"/>
      <c r="AU65356" s="50"/>
      <c r="AV65356" s="49"/>
      <c r="AW65356" s="40"/>
      <c r="AX65356" s="40"/>
      <c r="AY65356" s="40"/>
      <c r="AZ65356" s="47"/>
      <c r="BA65356" s="36"/>
      <c r="BB65356" s="36"/>
      <c r="BF65356" s="53"/>
      <c r="BG65356" s="53"/>
      <c r="BH65356" s="53"/>
      <c r="BI65356" s="53"/>
      <c r="BJ65356" s="53"/>
    </row>
    <row r="65357" spans="35:62" ht="3.75" customHeight="1">
      <c r="AI65357" s="47"/>
      <c r="AJ65357" s="47"/>
      <c r="AK65357" s="48"/>
      <c r="AL65357" s="40"/>
      <c r="AM65357" s="40"/>
      <c r="AN65357" s="40"/>
      <c r="AO65357" s="49"/>
      <c r="AP65357" s="52"/>
      <c r="AQ65357" s="40"/>
      <c r="AR65357" s="40"/>
      <c r="AS65357" s="40"/>
      <c r="AT65357" s="40"/>
      <c r="AU65357" s="49"/>
      <c r="AV65357" s="40"/>
      <c r="AW65357" s="40"/>
      <c r="AX65357" s="40"/>
      <c r="AY65357" s="40"/>
      <c r="AZ65357" s="47"/>
      <c r="BA65357" s="36"/>
      <c r="BB65357" s="36"/>
      <c r="BF65357" s="53"/>
      <c r="BJ65357" s="53"/>
    </row>
    <row r="65358" spans="35:62" ht="3.75" customHeight="1">
      <c r="AI65358" s="47"/>
      <c r="AJ65358" s="47"/>
      <c r="AK65358" s="40"/>
      <c r="AL65358" s="40"/>
      <c r="AM65358" s="40"/>
      <c r="AN65358" s="40"/>
      <c r="AO65358" s="49"/>
      <c r="AP65358" s="49"/>
      <c r="AQ65358" s="40"/>
      <c r="AR65358" s="40"/>
      <c r="AS65358" s="40"/>
      <c r="AT65358" s="40"/>
      <c r="AU65358" s="49"/>
      <c r="AV65358" s="52"/>
      <c r="AW65358" s="40"/>
      <c r="AX65358" s="40"/>
      <c r="AY65358" s="40"/>
      <c r="AZ65358" s="47"/>
      <c r="BA65358" s="36"/>
      <c r="BB65358" s="36"/>
      <c r="BF65358" s="53"/>
      <c r="BJ65358" s="53"/>
    </row>
    <row r="65359" spans="35:62" ht="3.75" customHeight="1">
      <c r="AI65359" s="47"/>
      <c r="AJ65359" s="47"/>
      <c r="AK65359" s="40"/>
      <c r="AL65359" s="40"/>
      <c r="AM65359" s="40"/>
      <c r="AN65359" s="40"/>
      <c r="AO65359" s="49"/>
      <c r="AP65359" s="49"/>
      <c r="AQ65359" s="40"/>
      <c r="AR65359" s="40"/>
      <c r="AS65359" s="40"/>
      <c r="AT65359" s="40"/>
      <c r="AU65359" s="49"/>
      <c r="AV65359" s="49"/>
      <c r="AW65359" s="40"/>
      <c r="AX65359" s="40"/>
      <c r="AY65359" s="40"/>
      <c r="AZ65359" s="47"/>
      <c r="BA65359" s="36"/>
      <c r="BB65359" s="36"/>
      <c r="BF65359" s="53"/>
      <c r="BJ65359" s="53"/>
    </row>
    <row r="65360" spans="35:62" ht="3.75" customHeight="1">
      <c r="AI65360" s="47"/>
      <c r="AJ65360" s="47"/>
      <c r="AK65360" s="48"/>
      <c r="AL65360" s="40"/>
      <c r="AM65360" s="51"/>
      <c r="AN65360" s="51"/>
      <c r="AO65360" s="40"/>
      <c r="AP65360" s="40"/>
      <c r="AQ65360" s="40"/>
      <c r="AR65360" s="40"/>
      <c r="AS65360" s="40"/>
      <c r="AT65360" s="40"/>
      <c r="AU65360" s="40"/>
      <c r="AV65360" s="49"/>
      <c r="AW65360" s="40"/>
      <c r="AX65360" s="40"/>
      <c r="AY65360" s="40"/>
      <c r="AZ65360" s="47"/>
      <c r="BA65360" s="36"/>
      <c r="BB65360" s="36"/>
      <c r="BF65360" s="53"/>
      <c r="BG65360" s="53"/>
      <c r="BH65360" s="53"/>
      <c r="BI65360" s="53"/>
      <c r="BJ65360" s="53"/>
    </row>
    <row r="65361" spans="35:54" ht="3.75" customHeight="1">
      <c r="AI65361" s="47"/>
      <c r="AJ65361" s="47"/>
      <c r="AK65361" s="48"/>
      <c r="AL65361" s="40"/>
      <c r="AM65361" s="40"/>
      <c r="AN65361" s="40"/>
      <c r="AO65361" s="40"/>
      <c r="AP65361" s="40"/>
      <c r="AQ65361" s="40"/>
      <c r="AR65361" s="40"/>
      <c r="AS65361" s="40"/>
      <c r="AT65361" s="40"/>
      <c r="AU65361" s="40"/>
      <c r="AV65361" s="40"/>
      <c r="AW65361" s="51"/>
      <c r="AX65361" s="51"/>
      <c r="AY65361" s="40"/>
      <c r="AZ65361" s="47"/>
      <c r="BA65361" s="36"/>
      <c r="BB65361" s="36"/>
    </row>
    <row r="65362" spans="35:63" ht="3.75" customHeight="1">
      <c r="AI65362" s="47"/>
      <c r="AJ65362" s="48"/>
      <c r="AK65362" s="40"/>
      <c r="AL65362" s="40"/>
      <c r="AM65362" s="40"/>
      <c r="AN65362" s="40"/>
      <c r="AO65362" s="40"/>
      <c r="AP65362" s="51"/>
      <c r="AQ65362" s="40"/>
      <c r="AR65362" s="40"/>
      <c r="AS65362" s="40"/>
      <c r="AT65362" s="40"/>
      <c r="AU65362" s="40"/>
      <c r="AV65362" s="40"/>
      <c r="AW65362" s="40"/>
      <c r="AX65362" s="40"/>
      <c r="AY65362" s="40"/>
      <c r="AZ65362" s="47"/>
      <c r="BA65362" s="36"/>
      <c r="BB65362" s="36"/>
      <c r="BK65362" s="53"/>
    </row>
    <row r="65363" spans="34:64" ht="3.75" customHeight="1">
      <c r="AH65363" s="47"/>
      <c r="AI65363" s="47"/>
      <c r="AJ65363" s="48"/>
      <c r="AK65363" s="40"/>
      <c r="AL65363" s="40"/>
      <c r="AM65363" s="40"/>
      <c r="AN65363" s="40"/>
      <c r="AO65363" s="40"/>
      <c r="AP65363" s="40"/>
      <c r="AQ65363" s="50"/>
      <c r="AR65363" s="50"/>
      <c r="AS65363" s="50"/>
      <c r="AT65363" s="51"/>
      <c r="AU65363" s="40"/>
      <c r="AV65363" s="40"/>
      <c r="AW65363" s="40"/>
      <c r="AX65363" s="40"/>
      <c r="AY65363" s="40"/>
      <c r="AZ65363" s="47"/>
      <c r="BA65363" s="36"/>
      <c r="BB65363" s="36"/>
      <c r="BF65363" s="53"/>
      <c r="BJ65363" s="53"/>
      <c r="BL65363" s="53"/>
    </row>
    <row r="65364" spans="34:62" ht="3.75" customHeight="1">
      <c r="AH65364" s="47"/>
      <c r="AI65364" s="46"/>
      <c r="AJ65364" s="48"/>
      <c r="AK65364" s="40"/>
      <c r="AL65364" s="40"/>
      <c r="AM65364" s="40"/>
      <c r="AN65364" s="40"/>
      <c r="AO65364" s="40"/>
      <c r="AP65364" s="40"/>
      <c r="AQ65364" s="40"/>
      <c r="AR65364" s="40"/>
      <c r="AS65364" s="40"/>
      <c r="AT65364" s="40"/>
      <c r="AU65364" s="40"/>
      <c r="AV65364" s="40"/>
      <c r="AW65364" s="40"/>
      <c r="AX65364" s="40"/>
      <c r="AY65364" s="48"/>
      <c r="AZ65364" s="48"/>
      <c r="BA65364" s="36"/>
      <c r="BB65364" s="36"/>
      <c r="BF65364" s="53"/>
      <c r="BG65364" s="53"/>
      <c r="BH65364" s="53"/>
      <c r="BI65364" s="53"/>
      <c r="BJ65364" s="53"/>
    </row>
    <row r="65365" spans="34:58" ht="3.75" customHeight="1">
      <c r="AH65365" s="47"/>
      <c r="AI65365" s="47"/>
      <c r="AK65365" s="40"/>
      <c r="AL65365" s="40"/>
      <c r="AM65365" s="40"/>
      <c r="AN65365" s="40"/>
      <c r="AO65365" s="40"/>
      <c r="AP65365" s="48"/>
      <c r="AQ65365" s="40"/>
      <c r="AR65365" s="40"/>
      <c r="AS65365" s="40"/>
      <c r="AT65365" s="40"/>
      <c r="AU65365" s="40"/>
      <c r="AV65365" s="40"/>
      <c r="AW65365" s="40"/>
      <c r="AX65365" s="40"/>
      <c r="AY65365" s="47"/>
      <c r="AZ65365" s="36"/>
      <c r="BA65365" s="36"/>
      <c r="BF65365" s="53"/>
    </row>
    <row r="65366" spans="34:58" ht="3.75" customHeight="1">
      <c r="AH65366" s="47"/>
      <c r="AI65366" s="48"/>
      <c r="AJ65366" s="48"/>
      <c r="AL65366" s="40"/>
      <c r="AM65366" s="40"/>
      <c r="AN65366" s="40"/>
      <c r="AO65366" s="40"/>
      <c r="AP65366" s="40"/>
      <c r="AQ65366" s="40"/>
      <c r="AR65366" s="48"/>
      <c r="AS65366" s="48"/>
      <c r="AT65366" s="48"/>
      <c r="AU65366" s="40"/>
      <c r="AV65366" s="40"/>
      <c r="AW65366" s="40"/>
      <c r="AX65366" s="48"/>
      <c r="AY65366" s="47"/>
      <c r="AZ65366" s="36"/>
      <c r="BA65366" s="36"/>
      <c r="BF65366" s="53"/>
    </row>
    <row r="65367" spans="34:62" ht="3.75" customHeight="1">
      <c r="AH65367" s="47"/>
      <c r="AI65367" s="48"/>
      <c r="AJ65367" s="48"/>
      <c r="AK65367" s="48"/>
      <c r="AL65367" s="40"/>
      <c r="AM65367" s="40"/>
      <c r="AN65367" s="40"/>
      <c r="AO65367" s="40"/>
      <c r="AP65367" s="40"/>
      <c r="AQ65367" s="40"/>
      <c r="AR65367" s="40"/>
      <c r="AS65367" s="48"/>
      <c r="AT65367" s="48"/>
      <c r="AU65367" s="40"/>
      <c r="AV65367" s="40"/>
      <c r="AW65367" s="40"/>
      <c r="AX65367" s="40"/>
      <c r="AY65367" s="48"/>
      <c r="AZ65367" s="48"/>
      <c r="BG65367" s="53"/>
      <c r="BH65367" s="53"/>
      <c r="BI65367" s="53"/>
      <c r="BJ65367" s="53"/>
    </row>
    <row r="65368" spans="34:52" ht="3.75" customHeight="1">
      <c r="AH65368" s="47"/>
      <c r="AI65368" s="47"/>
      <c r="AJ65368" s="48"/>
      <c r="AK65368" s="48"/>
      <c r="AL65368" s="40"/>
      <c r="AM65368" s="40"/>
      <c r="AN65368" s="40"/>
      <c r="AO65368" s="40"/>
      <c r="AP65368" s="40"/>
      <c r="AQ65368" s="40"/>
      <c r="AR65368" s="40"/>
      <c r="AS65368" s="40"/>
      <c r="AT65368" s="40"/>
      <c r="AU65368" s="40"/>
      <c r="AV65368" s="40"/>
      <c r="AW65368" s="40"/>
      <c r="AX65368" s="40"/>
      <c r="AY65368" s="40"/>
      <c r="AZ65368" s="48"/>
    </row>
    <row r="65369" spans="34:60" ht="3.75" customHeight="1">
      <c r="AH65369" s="47"/>
      <c r="AI65369" s="47"/>
      <c r="AJ65369" s="48"/>
      <c r="AK65369" s="40"/>
      <c r="AL65369" s="40"/>
      <c r="AM65369" s="40"/>
      <c r="AN65369" s="40"/>
      <c r="AO65369" s="40"/>
      <c r="AP65369" s="40"/>
      <c r="AQ65369" s="40"/>
      <c r="AR65369" s="40"/>
      <c r="AS65369" s="40"/>
      <c r="AT65369" s="40"/>
      <c r="AU65369" s="40"/>
      <c r="AV65369" s="40"/>
      <c r="AW65369" s="40"/>
      <c r="AX65369" s="40"/>
      <c r="AY65369" s="47"/>
      <c r="BH65369" s="53"/>
    </row>
    <row r="65370" spans="34:60" ht="3.75" customHeight="1">
      <c r="AH65370" s="47"/>
      <c r="AI65370" s="47"/>
      <c r="AJ65370" s="48"/>
      <c r="AK65370" s="40"/>
      <c r="AL65370" s="40"/>
      <c r="AM65370" s="40"/>
      <c r="AN65370" s="40"/>
      <c r="AO65370" s="40"/>
      <c r="AP65370" s="40"/>
      <c r="AQ65370" s="40"/>
      <c r="AR65370" s="40"/>
      <c r="AS65370" s="40"/>
      <c r="AT65370" s="40"/>
      <c r="AU65370" s="40"/>
      <c r="AV65370" s="40"/>
      <c r="AW65370" s="40"/>
      <c r="AX65370" s="40"/>
      <c r="AY65370" s="40"/>
      <c r="AZ65370" s="48"/>
      <c r="BH65370" s="53"/>
    </row>
    <row r="65371" spans="33:60" ht="3.75" customHeight="1">
      <c r="AG65371" s="46"/>
      <c r="AH65371" s="47"/>
      <c r="AI65371" s="47"/>
      <c r="AJ65371" s="48"/>
      <c r="AK65371" s="40"/>
      <c r="AL65371" s="40"/>
      <c r="AM65371" s="40"/>
      <c r="AN65371" s="40"/>
      <c r="AO65371" s="40"/>
      <c r="AP65371" s="40"/>
      <c r="AQ65371" s="40"/>
      <c r="AR65371" s="40"/>
      <c r="AS65371" s="40"/>
      <c r="AT65371" s="40"/>
      <c r="AU65371" s="40"/>
      <c r="AV65371" s="40"/>
      <c r="AW65371" s="40"/>
      <c r="AX65371" s="40"/>
      <c r="AY65371" s="40"/>
      <c r="AZ65371" s="47"/>
      <c r="BA65371" s="48"/>
      <c r="BH65371" s="53"/>
    </row>
    <row r="65372" spans="33:60" ht="3.75" customHeight="1">
      <c r="AG65372" s="46"/>
      <c r="AH65372" s="47"/>
      <c r="AI65372" s="47"/>
      <c r="AJ65372" s="48"/>
      <c r="AK65372" s="40"/>
      <c r="AL65372" s="40"/>
      <c r="AM65372" s="40"/>
      <c r="AN65372" s="40"/>
      <c r="AO65372" s="40"/>
      <c r="AP65372" s="40"/>
      <c r="AQ65372" s="40"/>
      <c r="AR65372" s="40"/>
      <c r="AS65372" s="40"/>
      <c r="AT65372" s="40"/>
      <c r="AU65372" s="40"/>
      <c r="AV65372" s="40"/>
      <c r="AW65372" s="40"/>
      <c r="AX65372" s="40"/>
      <c r="AY65372" s="40"/>
      <c r="AZ65372" s="40"/>
      <c r="BA65372" s="48"/>
      <c r="BB65372" s="48"/>
      <c r="BH65372" s="53"/>
    </row>
    <row r="65373" spans="33:60" ht="3.75" customHeight="1">
      <c r="AG65373" s="46"/>
      <c r="AH65373" s="46"/>
      <c r="AI65373" s="47"/>
      <c r="AJ65373" s="48"/>
      <c r="AK65373" s="40"/>
      <c r="AL65373" s="40"/>
      <c r="AM65373" s="40"/>
      <c r="AN65373" s="40"/>
      <c r="AO65373" s="40"/>
      <c r="AP65373" s="40"/>
      <c r="AQ65373" s="40"/>
      <c r="AR65373" s="40"/>
      <c r="AS65373" s="40"/>
      <c r="AT65373" s="40"/>
      <c r="AU65373" s="40"/>
      <c r="AV65373" s="40"/>
      <c r="AW65373" s="40"/>
      <c r="AX65373" s="40"/>
      <c r="AY65373" s="40"/>
      <c r="AZ65373" s="40"/>
      <c r="BA65373" s="40"/>
      <c r="BB65373" s="48"/>
      <c r="BC65373" s="48"/>
      <c r="BH65373" s="53"/>
    </row>
    <row r="65374" spans="33:60" ht="3.75" customHeight="1">
      <c r="AG65374" s="48"/>
      <c r="AH65374" s="46"/>
      <c r="AI65374" s="47"/>
      <c r="AJ65374" s="48"/>
      <c r="AK65374" s="40"/>
      <c r="AL65374" s="40"/>
      <c r="AM65374" s="40"/>
      <c r="AN65374" s="40"/>
      <c r="AO65374" s="40"/>
      <c r="AP65374" s="40"/>
      <c r="AQ65374" s="40"/>
      <c r="AR65374" s="40"/>
      <c r="AS65374" s="40"/>
      <c r="AT65374" s="40"/>
      <c r="AU65374" s="40"/>
      <c r="AV65374" s="40"/>
      <c r="AW65374" s="40"/>
      <c r="AX65374" s="40"/>
      <c r="AY65374" s="40"/>
      <c r="AZ65374" s="40"/>
      <c r="BA65374" s="40"/>
      <c r="BB65374" s="48"/>
      <c r="BC65374" s="48"/>
      <c r="BH65374" s="53"/>
    </row>
    <row r="65375" spans="33:56" ht="3.75" customHeight="1">
      <c r="AG65375" s="46"/>
      <c r="AH65375" s="46"/>
      <c r="AI65375" s="47"/>
      <c r="AJ65375" s="48"/>
      <c r="AK65375" s="40"/>
      <c r="AL65375" s="40"/>
      <c r="AM65375" s="40"/>
      <c r="AN65375" s="40"/>
      <c r="AO65375" s="40"/>
      <c r="AP65375" s="40"/>
      <c r="AQ65375" s="40"/>
      <c r="AR65375" s="40"/>
      <c r="AS65375" s="40"/>
      <c r="AT65375" s="40"/>
      <c r="AU65375" s="40"/>
      <c r="AV65375" s="40"/>
      <c r="AW65375" s="40"/>
      <c r="AX65375" s="40"/>
      <c r="AY65375" s="40"/>
      <c r="AZ65375" s="40"/>
      <c r="BA65375" s="40"/>
      <c r="BB65375" s="48"/>
      <c r="BC65375" s="48"/>
      <c r="BD65375" s="48"/>
    </row>
    <row r="65376" spans="33:56" ht="3.75" customHeight="1">
      <c r="AG65376" s="46"/>
      <c r="AH65376" s="46"/>
      <c r="AI65376" s="47"/>
      <c r="AJ65376" s="48"/>
      <c r="AK65376" s="48"/>
      <c r="AL65376" s="40"/>
      <c r="AM65376" s="40"/>
      <c r="AN65376" s="40"/>
      <c r="AO65376" s="40"/>
      <c r="AP65376" s="40"/>
      <c r="AQ65376" s="40"/>
      <c r="AR65376" s="40"/>
      <c r="AS65376" s="40"/>
      <c r="AT65376" s="40"/>
      <c r="AU65376" s="40"/>
      <c r="AV65376" s="40"/>
      <c r="AW65376" s="40"/>
      <c r="AX65376" s="40"/>
      <c r="AY65376" s="40"/>
      <c r="AZ65376" s="40"/>
      <c r="BA65376" s="40"/>
      <c r="BB65376" s="40"/>
      <c r="BC65376" s="40"/>
      <c r="BD65376" s="48"/>
    </row>
    <row r="65377" spans="33:57" ht="3.75" customHeight="1">
      <c r="AG65377" s="46"/>
      <c r="AH65377" s="46"/>
      <c r="AI65377" s="47"/>
      <c r="AJ65377" s="48"/>
      <c r="AK65377" s="48"/>
      <c r="AL65377" s="40"/>
      <c r="AM65377" s="40"/>
      <c r="AN65377" s="40"/>
      <c r="AO65377" s="40"/>
      <c r="AP65377" s="40"/>
      <c r="AQ65377" s="40"/>
      <c r="AR65377" s="40"/>
      <c r="AS65377" s="40"/>
      <c r="AT65377" s="40"/>
      <c r="AU65377" s="40"/>
      <c r="AV65377" s="40"/>
      <c r="AW65377" s="40"/>
      <c r="AX65377" s="40"/>
      <c r="AY65377" s="40"/>
      <c r="AZ65377" s="48"/>
      <c r="BA65377" s="48"/>
      <c r="BB65377" s="40"/>
      <c r="BC65377" s="40"/>
      <c r="BD65377" s="48"/>
      <c r="BE65377" s="48"/>
    </row>
    <row r="65378" spans="33:58" ht="3.75" customHeight="1">
      <c r="AG65378" s="46"/>
      <c r="AH65378" s="46"/>
      <c r="AI65378" s="47"/>
      <c r="AJ65378" s="47"/>
      <c r="AK65378" s="48"/>
      <c r="AL65378" s="48"/>
      <c r="AN65378" s="40"/>
      <c r="AO65378" s="40"/>
      <c r="AP65378" s="40"/>
      <c r="AQ65378" s="40"/>
      <c r="AR65378" s="40"/>
      <c r="AS65378" s="40"/>
      <c r="AT65378" s="40"/>
      <c r="AU65378" s="40"/>
      <c r="AV65378" s="40"/>
      <c r="AW65378" s="40"/>
      <c r="AX65378" s="40"/>
      <c r="AY65378" s="40"/>
      <c r="AZ65378" s="40"/>
      <c r="BA65378" s="40"/>
      <c r="BB65378" s="40"/>
      <c r="BC65378" s="40"/>
      <c r="BD65378" s="48"/>
      <c r="BE65378" s="48"/>
      <c r="BF65378" s="36"/>
    </row>
    <row r="65379" spans="33:58" ht="3.75" customHeight="1">
      <c r="AG65379" s="48"/>
      <c r="AH65379" s="46"/>
      <c r="AI65379" s="47"/>
      <c r="AJ65379" s="47"/>
      <c r="AK65379" s="48"/>
      <c r="AL65379" s="48"/>
      <c r="AM65379" s="48"/>
      <c r="AN65379" s="40"/>
      <c r="AO65379" s="40"/>
      <c r="AP65379" s="40"/>
      <c r="AQ65379" s="40"/>
      <c r="AR65379" s="40"/>
      <c r="AS65379" s="40"/>
      <c r="AT65379" s="40"/>
      <c r="AU65379" s="40"/>
      <c r="AV65379" s="40"/>
      <c r="AW65379" s="40"/>
      <c r="AX65379" s="40"/>
      <c r="AY65379" s="40"/>
      <c r="AZ65379" s="40"/>
      <c r="BA65379" s="40"/>
      <c r="BB65379" s="40"/>
      <c r="BC65379" s="40"/>
      <c r="BD65379" s="48"/>
      <c r="BE65379" s="48"/>
      <c r="BF65379" s="48"/>
    </row>
    <row r="65380" spans="33:58" ht="3.75" customHeight="1">
      <c r="AG65380" s="46"/>
      <c r="AH65380" s="46"/>
      <c r="AI65380" s="47"/>
      <c r="AJ65380" s="47"/>
      <c r="AK65380" s="48"/>
      <c r="AL65380" s="48"/>
      <c r="AM65380" s="48"/>
      <c r="AN65380" s="40"/>
      <c r="AO65380" s="40"/>
      <c r="AP65380" s="40"/>
      <c r="AQ65380" s="40"/>
      <c r="AR65380" s="40"/>
      <c r="AS65380" s="40"/>
      <c r="AT65380" s="40"/>
      <c r="AU65380" s="40"/>
      <c r="AV65380" s="40"/>
      <c r="AW65380" s="40"/>
      <c r="AX65380" s="40"/>
      <c r="AY65380" s="48"/>
      <c r="AZ65380" s="40"/>
      <c r="BA65380" s="40"/>
      <c r="BB65380" s="40"/>
      <c r="BC65380" s="40"/>
      <c r="BD65380" s="48"/>
      <c r="BE65380" s="48"/>
      <c r="BF65380" s="46"/>
    </row>
    <row r="65381" spans="33:58" ht="3.75" customHeight="1">
      <c r="AG65381" s="46"/>
      <c r="AH65381" s="46"/>
      <c r="AI65381" s="47"/>
      <c r="AJ65381" s="47"/>
      <c r="AK65381" s="47"/>
      <c r="AL65381" s="48"/>
      <c r="AM65381" s="48"/>
      <c r="AN65381" s="48"/>
      <c r="AP65381" s="40"/>
      <c r="AQ65381" s="40"/>
      <c r="AR65381" s="40"/>
      <c r="AS65381" s="40"/>
      <c r="AT65381" s="40"/>
      <c r="AU65381" s="40"/>
      <c r="AV65381" s="40"/>
      <c r="AW65381" s="40"/>
      <c r="AX65381" s="40"/>
      <c r="AY65381" s="40"/>
      <c r="AZ65381" s="40"/>
      <c r="BA65381" s="48"/>
      <c r="BB65381" s="40"/>
      <c r="BC65381" s="40"/>
      <c r="BD65381" s="48"/>
      <c r="BE65381" s="47"/>
      <c r="BF65381" s="46"/>
    </row>
    <row r="65382" spans="34:58" ht="3.75" customHeight="1">
      <c r="AH65382" s="46"/>
      <c r="AI65382" s="46"/>
      <c r="AJ65382" s="47"/>
      <c r="AK65382" s="47"/>
      <c r="AL65382" s="48"/>
      <c r="AM65382" s="48"/>
      <c r="AN65382" s="48"/>
      <c r="AO65382" s="40"/>
      <c r="AP65382" s="40"/>
      <c r="AQ65382" s="40"/>
      <c r="AR65382" s="40"/>
      <c r="AS65382" s="40"/>
      <c r="AT65382" s="40"/>
      <c r="AU65382" s="40"/>
      <c r="AV65382" s="40"/>
      <c r="AW65382" s="40"/>
      <c r="AX65382" s="40"/>
      <c r="AY65382" s="40"/>
      <c r="AZ65382" s="48"/>
      <c r="BA65382" s="40"/>
      <c r="BB65382" s="40"/>
      <c r="BC65382" s="48"/>
      <c r="BD65382" s="48"/>
      <c r="BE65382" s="47"/>
      <c r="BF65382" s="46"/>
    </row>
    <row r="65383" spans="35:58" ht="3.75" customHeight="1">
      <c r="AI65383" s="46"/>
      <c r="AJ65383" s="47"/>
      <c r="AK65383" s="47"/>
      <c r="AL65383" s="47"/>
      <c r="AM65383" s="48"/>
      <c r="AN65383" s="48"/>
      <c r="AO65383" s="48"/>
      <c r="AQ65383" s="40"/>
      <c r="AR65383" s="40"/>
      <c r="AS65383" s="40"/>
      <c r="AT65383" s="40"/>
      <c r="AU65383" s="40"/>
      <c r="AV65383" s="40"/>
      <c r="AW65383" s="40"/>
      <c r="AX65383" s="40"/>
      <c r="AY65383" s="40"/>
      <c r="AZ65383" s="40"/>
      <c r="BA65383" s="40"/>
      <c r="BB65383" s="40"/>
      <c r="BC65383" s="48"/>
      <c r="BD65383" s="47"/>
      <c r="BE65383" s="47"/>
      <c r="BF65383" s="46"/>
    </row>
    <row r="65384" spans="35:57" ht="3.75" customHeight="1">
      <c r="AI65384" s="47"/>
      <c r="AJ65384" s="46"/>
      <c r="AK65384" s="47"/>
      <c r="AL65384" s="47"/>
      <c r="AM65384" s="47"/>
      <c r="AN65384" s="48"/>
      <c r="AO65384" s="48"/>
      <c r="AP65384" s="48"/>
      <c r="AQ65384" s="40"/>
      <c r="AR65384" s="40"/>
      <c r="AS65384" s="40"/>
      <c r="AT65384" s="40"/>
      <c r="AU65384" s="40"/>
      <c r="AV65384" s="40"/>
      <c r="AW65384" s="40"/>
      <c r="AX65384" s="40"/>
      <c r="AY65384" s="48"/>
      <c r="AZ65384" s="40"/>
      <c r="BA65384" s="40"/>
      <c r="BB65384" s="48"/>
      <c r="BC65384" s="48"/>
      <c r="BD65384" s="47"/>
      <c r="BE65384" s="46"/>
    </row>
    <row r="65385" spans="36:57" ht="3.75" customHeight="1">
      <c r="AJ65385" s="46"/>
      <c r="AK65385" s="47"/>
      <c r="AL65385" s="47"/>
      <c r="AM65385" s="47"/>
      <c r="AN65385" s="48"/>
      <c r="AO65385" s="48"/>
      <c r="AP65385" s="48"/>
      <c r="AQ65385" s="48"/>
      <c r="AR65385" s="48"/>
      <c r="AS65385" s="40"/>
      <c r="AT65385" s="40"/>
      <c r="AU65385" s="40"/>
      <c r="AV65385" s="40"/>
      <c r="AW65385" s="40"/>
      <c r="AX65385" s="40"/>
      <c r="AY65385" s="40"/>
      <c r="AZ65385" s="40"/>
      <c r="BA65385" s="48"/>
      <c r="BB65385" s="48"/>
      <c r="BC65385" s="47"/>
      <c r="BD65385" s="47"/>
      <c r="BE65385" s="46"/>
    </row>
    <row r="65386" spans="36:56" ht="3.75" customHeight="1">
      <c r="AJ65386" s="46"/>
      <c r="AK65386" s="46"/>
      <c r="AL65386" s="47"/>
      <c r="AM65386" s="47"/>
      <c r="AN65386" s="47"/>
      <c r="AO65386" s="48"/>
      <c r="AP65386" s="48"/>
      <c r="AQ65386" s="48"/>
      <c r="AR65386" s="48"/>
      <c r="AS65386" s="48"/>
      <c r="AT65386" s="48"/>
      <c r="AU65386" s="48"/>
      <c r="AV65386" s="48"/>
      <c r="AW65386" s="48"/>
      <c r="AX65386" s="48"/>
      <c r="AY65386" s="48"/>
      <c r="AZ65386" s="48"/>
      <c r="BA65386" s="48"/>
      <c r="BB65386" s="48"/>
      <c r="BC65386" s="47"/>
      <c r="BD65386" s="47"/>
    </row>
    <row r="65387" spans="37:54" ht="3.75" customHeight="1">
      <c r="AK65387" s="46"/>
      <c r="AL65387" s="46"/>
      <c r="AM65387" s="47"/>
      <c r="AN65387" s="47"/>
      <c r="AO65387" s="47"/>
      <c r="AP65387" s="48"/>
      <c r="AQ65387" s="48"/>
      <c r="AR65387" s="48"/>
      <c r="AS65387" s="48"/>
      <c r="AT65387" s="48"/>
      <c r="AU65387" s="48"/>
      <c r="AV65387" s="48"/>
      <c r="AW65387" s="48"/>
      <c r="AX65387" s="48"/>
      <c r="AY65387" s="48"/>
      <c r="AZ65387" s="48"/>
      <c r="BA65387" s="48"/>
      <c r="BB65387" s="48"/>
    </row>
    <row r="65388" spans="39:53" ht="3.75" customHeight="1">
      <c r="AM65388" s="46"/>
      <c r="AN65388" s="47"/>
      <c r="AO65388" s="47"/>
      <c r="AP65388" s="47"/>
      <c r="AQ65388" s="48"/>
      <c r="AR65388" s="48"/>
      <c r="AS65388" s="48"/>
      <c r="AT65388" s="48"/>
      <c r="AU65388" s="48"/>
      <c r="AV65388" s="48"/>
      <c r="AW65388" s="48"/>
      <c r="AX65388" s="48"/>
      <c r="AY65388" s="48"/>
      <c r="AZ65388" s="48"/>
      <c r="BA65388" s="48"/>
    </row>
    <row r="65389" spans="42:52" ht="3.75" customHeight="1">
      <c r="AP65389" s="46"/>
      <c r="AQ65389" s="46"/>
      <c r="AR65389" s="46"/>
      <c r="AS65389" s="46"/>
      <c r="AT65389" s="46"/>
      <c r="AU65389" s="47"/>
      <c r="AV65389" s="47"/>
      <c r="AW65389" s="47"/>
      <c r="AX65389" s="47"/>
      <c r="AY65389" s="47"/>
      <c r="AZ65389" s="47"/>
    </row>
    <row r="65390" ht="3.75" customHeight="1"/>
    <row r="65391" ht="3.75" customHeight="1"/>
    <row r="65392" ht="3.75" customHeight="1"/>
    <row r="65393" ht="3.75" customHeight="1"/>
    <row r="65394" ht="3.75" customHeight="1"/>
    <row r="65395" ht="3.75" customHeight="1"/>
    <row r="65396" ht="3.75" customHeight="1"/>
    <row r="65397" ht="13.5" customHeight="1"/>
    <row r="65398" ht="13.5" customHeight="1">
      <c r="BN65398" t="s">
        <v>48</v>
      </c>
    </row>
    <row r="65399" ht="13.5" customHeight="1">
      <c r="BN65399" t="s">
        <v>49</v>
      </c>
    </row>
    <row r="65400" ht="13.5" customHeight="1">
      <c r="BN65400" t="s">
        <v>50</v>
      </c>
    </row>
    <row r="65401" ht="13.5" customHeight="1">
      <c r="BN65401" t="s">
        <v>51</v>
      </c>
    </row>
    <row r="65402" ht="13.5" customHeight="1">
      <c r="BN65402" t="s">
        <v>52</v>
      </c>
    </row>
    <row r="65403" ht="13.5" customHeight="1"/>
    <row r="65404" ht="13.5" customHeight="1">
      <c r="BN65404" t="s">
        <v>54</v>
      </c>
    </row>
    <row r="65405" ht="13.5" customHeight="1">
      <c r="BN65405" t="s">
        <v>55</v>
      </c>
    </row>
    <row r="65406" ht="13.5" customHeight="1">
      <c r="BN65406" t="s">
        <v>56</v>
      </c>
    </row>
    <row r="65408" ht="13.5">
      <c r="BN65408" t="s">
        <v>57</v>
      </c>
    </row>
    <row r="65409" ht="13.5">
      <c r="BN65409" t="s">
        <v>58</v>
      </c>
    </row>
    <row r="65411" ht="13.5">
      <c r="BN65411" t="s">
        <v>53</v>
      </c>
    </row>
    <row r="65527" ht="13.5">
      <c r="A65527" t="s">
        <v>35</v>
      </c>
    </row>
    <row r="65529" ht="13.5">
      <c r="A65529" t="s">
        <v>36</v>
      </c>
    </row>
    <row r="65530" ht="13.5">
      <c r="A65530" t="s">
        <v>37</v>
      </c>
    </row>
    <row r="65531" ht="13.5">
      <c r="A65531" t="s">
        <v>38</v>
      </c>
    </row>
    <row r="65533" ht="13.5">
      <c r="A65533" t="s">
        <v>39</v>
      </c>
    </row>
    <row r="65535" spans="1:4" ht="13.5">
      <c r="A65535" t="s">
        <v>44</v>
      </c>
      <c r="D65535" t="s">
        <v>45</v>
      </c>
    </row>
  </sheetData>
  <mergeCells count="1">
    <mergeCell ref="A1:D1"/>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Tom</cp:lastModifiedBy>
  <dcterms:created xsi:type="dcterms:W3CDTF">2013-09-27T17:08:29Z</dcterms:created>
  <dcterms:modified xsi:type="dcterms:W3CDTF">2013-11-18T14:25:34Z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